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8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Администратор</author>
  </authors>
  <commentList>
    <comment ref="A27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код - 608
</t>
        </r>
      </text>
    </comment>
  </commentList>
</comments>
</file>

<file path=xl/sharedStrings.xml><?xml version="1.0" encoding="utf-8"?>
<sst xmlns="http://schemas.openxmlformats.org/spreadsheetml/2006/main" count="60" uniqueCount="60">
  <si>
    <t>Код администратора</t>
  </si>
  <si>
    <t>Код</t>
  </si>
  <si>
    <t>Сумма, тыс. руб.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</si>
  <si>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</si>
  <si>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</si>
  <si>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</si>
  <si>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</si>
  <si>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</si>
  <si>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</si>
  <si>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</si>
  <si>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</si>
  <si>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</si>
  <si>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</si>
  <si>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</si>
  <si>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</si>
  <si>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</si>
  <si>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</si>
  <si>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</si>
  <si>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Получение  кредитов от других бюджетов бюджетной системы  Российской Федерации бюджетами муниципальных районов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</si>
  <si>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</si>
  <si>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</si>
  <si>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</si>
  <si>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</si>
  <si>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</si>
  <si>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</si>
  <si>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</si>
  <si>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</si>
  <si>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Уменьшение прочих остатков денежных  средств бюджетов  муниципальных районов</t>
  </si>
  <si>
    <t>01 05 02 01 05 0000 610</t>
  </si>
  <si>
    <t>Увеличение прочих остатков денежных  средств бюджетов муниципальных районов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</si>
  <si>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</si>
  <si>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</si>
  <si>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</si>
  <si>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</si>
  <si>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01 00 00 00 00 0000 000</t>
  </si>
  <si>
    <t>01 06 01 00 05 0000 630</t>
  </si>
  <si>
    <t>Средства от продажи акций и иных форм участия в капитале, находящихся в муниципальной собственности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</si>
  <si>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</si>
  <si>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</si>
  <si>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</si>
  <si>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</si>
  <si>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01 06 00 00 00 0000 000</t>
  </si>
  <si>
    <t>Иные источники внутреннего финансирования дефицитов бюджетов</t>
  </si>
  <si>
    <t>01 02 00 00 00 0000 000</t>
  </si>
  <si>
    <t>Кредиты кредитных организаций  в валюте Российской Федерации</t>
  </si>
  <si>
    <t>01 02 00 00 00 0000 700</t>
  </si>
  <si>
    <t>Получение кредитов от кредитных организаций валюте Российской Федерации</t>
  </si>
  <si>
    <t>01 02 00 00 05 0000 710</t>
  </si>
  <si>
    <t>Получение  кредитов от кредитных организаций бюджетами муниципальных районов в валюте Российской Федерации</t>
  </si>
  <si>
    <t>01 02 00 00 00 0000 800</t>
  </si>
  <si>
    <t>Погашение кредитов от кредитных организаций валюте Российской Федерации</t>
  </si>
  <si>
    <t>01 02 00 00 05 0000 810</t>
  </si>
  <si>
    <t>Погашение  кредитов от кредитных организаций бюджетами муниципальных районов в валюте Российской Федерации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</si>
  <si>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 к источникам финансирования дефицитов бюджетов Российской Федерации</t>
  </si>
  <si>
    <t>01 03 01 00 00 0000 700</t>
  </si>
  <si>
    <t>01 03 01 00 05 0000 710</t>
  </si>
  <si>
    <t>01 03 01 00 00 0000 800</t>
  </si>
  <si>
    <t>01 03 01 00 05 0000 810</t>
  </si>
  <si>
    <t>Источники внутреннего финансирования дефицита  бюджета муниципального района Сергиевский на 2014 год</t>
  </si>
  <si>
    <t xml:space="preserve">                 Приложение № 8 к Решению Собрания представителей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района Сергиевский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57   от  "24" ноября  2014 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</si>
</sst>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0.0000000000000"/>
  </numFmts>
  <fonts count="43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right" vertical="center" wrapText="1"/>
    </xf>
    <xf numFmtId="1" fontId="1" fillId="33" borderId="10" xfId="0" applyNumberFormat="1" applyFont="1" applyFill="1" applyBorder="1" applyAlignment="1">
      <alignment horizontal="right" vertical="center" wrapText="1"/>
    </xf>
    <xf numFmtId="1" fontId="4" fillId="33" borderId="10" xfId="0" applyNumberFormat="1" applyFont="1" applyFill="1" applyBorder="1" applyAlignment="1">
      <alignment horizontal="righ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right" vertical="center" wrapText="1"/>
    </xf>
    <xf numFmtId="1" fontId="1" fillId="0" borderId="10" xfId="0" applyNumberFormat="1" applyFont="1" applyFill="1" applyBorder="1" applyAlignment="1">
      <alignment horizontal="right" vertical="center" wrapText="1"/>
    </xf>
    <xf numFmtId="1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0"/>
  <sheetViews>
    <sheetView tabSelected="1" view="pageBreakPreview" zoomScale="80" zoomScaleSheetLayoutView="80" zoomScalePageLayoutView="0" workbookViewId="0" topLeftCell="A1">
      <selection activeCell="A2" sqref="A2:D4"/>
    </sheetView>
  </sheetViews>
  <sheetFormatPr defaultColWidth="9.140625" defaultRowHeight="12.75"/>
  <cols>
    <col min="1" max="1" width="10.28125" style="1" customWidth="1"/>
    <col min="2" max="2" width="26.7109375" style="1" customWidth="1"/>
    <col min="3" max="3" width="107.57421875" style="1" customWidth="1"/>
    <col min="4" max="4" width="19.8515625" style="1" customWidth="1"/>
    <col min="5" max="5" width="14.421875" style="1" customWidth="1"/>
    <col min="6" max="16384" width="9.140625" style="1" customWidth="1"/>
  </cols>
  <sheetData>
    <row r="1" spans="3:4" ht="60.75" customHeight="1">
      <c r="C1" s="21" t="s">
        <v>59</v>
      </c>
      <c r="D1" s="21"/>
    </row>
    <row r="2" spans="1:4" ht="18" customHeight="1">
      <c r="A2" s="18" t="s">
        <v>58</v>
      </c>
      <c r="B2" s="19"/>
      <c r="C2" s="19"/>
      <c r="D2" s="19"/>
    </row>
    <row r="3" spans="1:5" ht="15" customHeight="1">
      <c r="A3" s="19"/>
      <c r="B3" s="19"/>
      <c r="C3" s="19"/>
      <c r="D3" s="19"/>
      <c r="E3" s="2"/>
    </row>
    <row r="4" spans="1:5" ht="3" customHeight="1">
      <c r="A4" s="20"/>
      <c r="B4" s="20"/>
      <c r="C4" s="20"/>
      <c r="D4" s="20"/>
      <c r="E4" s="2"/>
    </row>
    <row r="5" spans="1:14" ht="54" customHeight="1">
      <c r="A5" s="5" t="s">
        <v>0</v>
      </c>
      <c r="B5" s="5" t="s">
        <v>1</v>
      </c>
      <c r="C5" s="5" t="s">
        <v>53</v>
      </c>
      <c r="D5" s="5" t="s">
        <v>2</v>
      </c>
      <c r="E5" s="3"/>
      <c r="F5" s="4"/>
      <c r="G5" s="4"/>
      <c r="H5" s="4"/>
      <c r="I5" s="4"/>
      <c r="J5" s="4"/>
      <c r="K5" s="4"/>
      <c r="L5" s="4"/>
      <c r="M5" s="4"/>
      <c r="N5" s="4"/>
    </row>
    <row r="6" spans="1:14" ht="21" customHeight="1">
      <c r="A6" s="7">
        <v>931</v>
      </c>
      <c r="B6" s="7" t="s">
        <v>34</v>
      </c>
      <c r="C6" s="8" t="s">
        <v>3</v>
      </c>
      <c r="D6" s="11">
        <f>D12+D17+D26+D7</f>
        <v>30191.823009999876</v>
      </c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1" customHeight="1">
      <c r="A7" s="7">
        <v>931</v>
      </c>
      <c r="B7" s="7" t="s">
        <v>43</v>
      </c>
      <c r="C7" s="8" t="s">
        <v>44</v>
      </c>
      <c r="D7" s="11">
        <f>D8-D10</f>
        <v>-10000</v>
      </c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21" customHeight="1">
      <c r="A8" s="9">
        <v>931</v>
      </c>
      <c r="B8" s="9" t="s">
        <v>45</v>
      </c>
      <c r="C8" s="10" t="s">
        <v>46</v>
      </c>
      <c r="D8" s="12">
        <f>D9</f>
        <v>30000</v>
      </c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39" customHeight="1">
      <c r="A9" s="9">
        <v>931</v>
      </c>
      <c r="B9" s="9" t="s">
        <v>47</v>
      </c>
      <c r="C9" s="10" t="s">
        <v>48</v>
      </c>
      <c r="D9" s="13">
        <f>30000</f>
        <v>30000</v>
      </c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39" customHeight="1">
      <c r="A10" s="9">
        <v>931</v>
      </c>
      <c r="B10" s="9" t="s">
        <v>49</v>
      </c>
      <c r="C10" s="10" t="s">
        <v>50</v>
      </c>
      <c r="D10" s="12">
        <f>D11</f>
        <v>40000</v>
      </c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39" customHeight="1">
      <c r="A11" s="9">
        <v>931</v>
      </c>
      <c r="B11" s="9" t="s">
        <v>51</v>
      </c>
      <c r="C11" s="10" t="s">
        <v>52</v>
      </c>
      <c r="D11" s="14">
        <v>40000</v>
      </c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32.25" customHeight="1">
      <c r="A12" s="7">
        <v>931</v>
      </c>
      <c r="B12" s="7" t="s">
        <v>16</v>
      </c>
      <c r="C12" s="8" t="s">
        <v>4</v>
      </c>
      <c r="D12" s="11">
        <f>D13-D15</f>
        <v>25283.384179999994</v>
      </c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30.75" customHeight="1">
      <c r="A13" s="5">
        <v>931</v>
      </c>
      <c r="B13" s="5" t="s">
        <v>54</v>
      </c>
      <c r="C13" s="6" t="s">
        <v>17</v>
      </c>
      <c r="D13" s="15">
        <f>SUM(D14:D14)</f>
        <v>68050.38418</v>
      </c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30" customHeight="1">
      <c r="A14" s="5">
        <v>931</v>
      </c>
      <c r="B14" s="5" t="s">
        <v>55</v>
      </c>
      <c r="C14" s="6" t="s">
        <v>18</v>
      </c>
      <c r="D14" s="15">
        <f>85986+20000-11890+11985+498+567.38418+400-30000+3333-2000-5426+2018+4601-12022</f>
        <v>68050.38418</v>
      </c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30.75" customHeight="1">
      <c r="A15" s="5">
        <v>931</v>
      </c>
      <c r="B15" s="5" t="s">
        <v>56</v>
      </c>
      <c r="C15" s="6" t="s">
        <v>5</v>
      </c>
      <c r="D15" s="15">
        <f>SUM(D16:D16)</f>
        <v>42767</v>
      </c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30.75" customHeight="1">
      <c r="A16" s="5">
        <v>931</v>
      </c>
      <c r="B16" s="5" t="s">
        <v>57</v>
      </c>
      <c r="C16" s="6" t="s">
        <v>15</v>
      </c>
      <c r="D16" s="15">
        <v>42767</v>
      </c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20.25" customHeight="1">
      <c r="A17" s="7">
        <v>931</v>
      </c>
      <c r="B17" s="7" t="s">
        <v>19</v>
      </c>
      <c r="C17" s="8" t="s">
        <v>6</v>
      </c>
      <c r="D17" s="16">
        <f>D18+D22</f>
        <v>14908.438829999883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20.25" customHeight="1">
      <c r="A18" s="5">
        <v>931</v>
      </c>
      <c r="B18" s="5" t="s">
        <v>20</v>
      </c>
      <c r="C18" s="8" t="s">
        <v>7</v>
      </c>
      <c r="D18" s="14">
        <f>D19</f>
        <v>-1211429.1887100001</v>
      </c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20.25" customHeight="1">
      <c r="A19" s="5">
        <v>931</v>
      </c>
      <c r="B19" s="5" t="s">
        <v>21</v>
      </c>
      <c r="C19" s="6" t="s">
        <v>8</v>
      </c>
      <c r="D19" s="14">
        <f>D20</f>
        <v>-1211429.1887100001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20.25" customHeight="1">
      <c r="A20" s="5">
        <v>931</v>
      </c>
      <c r="B20" s="5" t="s">
        <v>22</v>
      </c>
      <c r="C20" s="6" t="s">
        <v>9</v>
      </c>
      <c r="D20" s="14">
        <f>D21</f>
        <v>-1211429.1887100001</v>
      </c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20.25" customHeight="1">
      <c r="A21" s="5">
        <v>931</v>
      </c>
      <c r="B21" s="5" t="s">
        <v>23</v>
      </c>
      <c r="C21" s="6" t="s">
        <v>29</v>
      </c>
      <c r="D21" s="14">
        <f>-(1113378.80453+D14+D32+D9)</f>
        <v>-1211429.1887100001</v>
      </c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8.75" customHeight="1">
      <c r="A22" s="5">
        <v>931</v>
      </c>
      <c r="B22" s="5" t="s">
        <v>24</v>
      </c>
      <c r="C22" s="8" t="s">
        <v>10</v>
      </c>
      <c r="D22" s="14">
        <f>D23</f>
        <v>1226337.62754</v>
      </c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21" customHeight="1">
      <c r="A23" s="5">
        <v>931</v>
      </c>
      <c r="B23" s="5" t="s">
        <v>25</v>
      </c>
      <c r="C23" s="6" t="s">
        <v>11</v>
      </c>
      <c r="D23" s="14">
        <f>D24</f>
        <v>1226337.62754</v>
      </c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20.25" customHeight="1">
      <c r="A24" s="5">
        <v>931</v>
      </c>
      <c r="B24" s="5" t="s">
        <v>26</v>
      </c>
      <c r="C24" s="6" t="s">
        <v>12</v>
      </c>
      <c r="D24" s="14">
        <f>D25</f>
        <v>1226337.62754</v>
      </c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21.75" customHeight="1">
      <c r="A25" s="5">
        <v>931</v>
      </c>
      <c r="B25" s="5" t="s">
        <v>28</v>
      </c>
      <c r="C25" s="6" t="s">
        <v>27</v>
      </c>
      <c r="D25" s="14">
        <f>1143570.62754+D11+D15</f>
        <v>1226337.62754</v>
      </c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1.75" customHeight="1" hidden="1">
      <c r="A26" s="7">
        <v>931</v>
      </c>
      <c r="B26" s="7" t="s">
        <v>41</v>
      </c>
      <c r="C26" s="8" t="s">
        <v>42</v>
      </c>
      <c r="D26" s="11">
        <f>D27+D30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36" customHeight="1" hidden="1">
      <c r="A27" s="9">
        <v>931</v>
      </c>
      <c r="B27" s="5" t="s">
        <v>39</v>
      </c>
      <c r="C27" s="6" t="s">
        <v>40</v>
      </c>
      <c r="D27" s="14">
        <f>D28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51" customHeight="1" hidden="1">
      <c r="A28" s="9">
        <v>931</v>
      </c>
      <c r="B28" s="5" t="s">
        <v>37</v>
      </c>
      <c r="C28" s="6" t="s">
        <v>38</v>
      </c>
      <c r="D28" s="14">
        <f>D29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41.25" customHeight="1" hidden="1">
      <c r="A29" s="9">
        <v>931</v>
      </c>
      <c r="B29" s="5" t="s">
        <v>35</v>
      </c>
      <c r="C29" s="6" t="s">
        <v>36</v>
      </c>
      <c r="D29" s="14"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24" customHeight="1" hidden="1">
      <c r="A30" s="7">
        <v>931</v>
      </c>
      <c r="B30" s="7" t="s">
        <v>30</v>
      </c>
      <c r="C30" s="8" t="s">
        <v>13</v>
      </c>
      <c r="D30" s="14">
        <f>D31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21.75" customHeight="1" hidden="1">
      <c r="A31" s="5">
        <v>931</v>
      </c>
      <c r="B31" s="5" t="s">
        <v>31</v>
      </c>
      <c r="C31" s="6" t="s">
        <v>14</v>
      </c>
      <c r="D31" s="15">
        <f>D32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35.25" customHeight="1" hidden="1">
      <c r="A32" s="5">
        <v>931</v>
      </c>
      <c r="B32" s="5" t="s">
        <v>33</v>
      </c>
      <c r="C32" s="6" t="s">
        <v>32</v>
      </c>
      <c r="D32" s="15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8">
      <c r="A33" s="4"/>
      <c r="B33" s="4"/>
      <c r="C33" s="4"/>
      <c r="D33" s="17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8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8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8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8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8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8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8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8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8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8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8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8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8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8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8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8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8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8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8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8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8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8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8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8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8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8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8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8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8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8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8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8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8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8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8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8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8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8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8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8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8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8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8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8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8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18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18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8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8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8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8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8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8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8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8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8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18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8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8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8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8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8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8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8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8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8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8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8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8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8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8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8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8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8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8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8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8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8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8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8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8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8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8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8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8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8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8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8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8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8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8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8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8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8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8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8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8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8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8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8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8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18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18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8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8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8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8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8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8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8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8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8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18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8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8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8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8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8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8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8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8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8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8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8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8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8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8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8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8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1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18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18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8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8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8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8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8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8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8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8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8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8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8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8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8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18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18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ht="18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ht="1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18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ht="18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ht="18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ht="18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18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18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8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8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18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18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18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ht="18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ht="18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ht="18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18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18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ht="18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18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ht="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ht="18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ht="18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ht="18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8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ht="18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ht="18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18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ht="18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ht="18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ht="1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ht="18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ht="18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18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ht="18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ht="18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ht="18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18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ht="18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ht="18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ht="1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ht="18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ht="18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ht="18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ht="18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ht="18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ht="18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ht="18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ht="18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ht="18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ht="1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ht="18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ht="18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ht="18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ht="18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ht="18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ht="18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ht="18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ht="18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ht="18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ht="18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ht="18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 ht="18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 ht="18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4" ht="18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 ht="18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1:14" ht="18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4" ht="18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ht="18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ht="1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ht="18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ht="18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 ht="18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 ht="18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14" ht="18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ht="18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ht="18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ht="18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ht="18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ht="1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1:14" ht="18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4" ht="18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1:14" ht="18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1:14" ht="18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4" ht="18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4" ht="18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ht="18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4" ht="18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1:14" ht="18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1:14" ht="1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1:14" ht="18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1:14" ht="18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1:14" ht="18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1:14" ht="18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8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1:14" ht="18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1:14" ht="18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1:14" ht="18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1:14" ht="18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1:14" ht="1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1:14" ht="18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1:14" ht="18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1:14" ht="18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1:14" ht="18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1:14" ht="18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1:14" ht="18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1:14" ht="18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1:14" ht="18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4" ht="18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1:14" ht="1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1:14" ht="18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4" ht="18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1:14" ht="18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1:14" ht="18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1:14" ht="18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1:14" ht="18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1:14" ht="18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1:14" ht="18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1:14" ht="18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1:14" ht="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1:14" ht="18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1:14" ht="18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1:14" ht="18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1:14" ht="18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1:14" ht="18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1:14" ht="18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1:14" ht="18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1:14" ht="18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1:14" ht="18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1:14" ht="1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18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1:14" ht="18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1:14" ht="18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1:14" ht="18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1:14" ht="18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1:14" ht="18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1:14" ht="18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1:14" ht="18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ht="18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1:14" ht="1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1:14" ht="18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1:14" ht="18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1:14" ht="18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1:14" ht="18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1:14" ht="18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1:14" ht="18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1:14" ht="18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ht="18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ht="18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ht="1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ht="18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ht="18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ht="18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ht="18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ht="18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ht="18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ht="18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ht="18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ht="18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ht="1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ht="18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ht="18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ht="18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ht="18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ht="18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ht="18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8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ht="18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ht="18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ht="1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ht="18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ht="18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ht="18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ht="18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ht="18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ht="18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ht="18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ht="18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ht="18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ht="1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ht="18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ht="18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</sheetData>
  <sheetProtection/>
  <mergeCells count="2">
    <mergeCell ref="A2:D4"/>
    <mergeCell ref="C1:D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Света Чечина</cp:lastModifiedBy>
  <cp:lastPrinted>2014-11-17T12:56:04Z</cp:lastPrinted>
  <dcterms:created xsi:type="dcterms:W3CDTF">1996-10-08T23:32:33Z</dcterms:created>
  <dcterms:modified xsi:type="dcterms:W3CDTF">2014-11-21T12:44:16Z</dcterms:modified>
  <cp:category/>
  <cp:version/>
  <cp:contentType/>
  <cp:contentStatus/>
</cp:coreProperties>
</file>